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840"/>
  </bookViews>
  <sheets>
    <sheet name="SVIBANJ 2024" sheetId="1" r:id="rId1"/>
  </sheets>
  <definedNames>
    <definedName name="Br_fakture">#REF!</definedName>
    <definedName name="NazivTvrtke">'SVIBANJ 2024'!#REF!</definedName>
    <definedName name="PojedinostiOBrFakture">"PojedinostiOFakturi[Br fakture]"</definedName>
    <definedName name="rngInvoice">'SVIBANJ 2024'!#REF!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 a="1"/>
  <c r="B12" i="1"/>
  <c r="C12" i="1" a="1"/>
  <c r="C12" i="1"/>
  <c r="B16" i="1" a="1"/>
  <c r="B16" i="1" s="1"/>
  <c r="C16" i="1" a="1"/>
  <c r="C16" i="1"/>
  <c r="B10" i="1" a="1"/>
  <c r="B10" i="1" s="1"/>
  <c r="C10" i="1" a="1"/>
  <c r="C10" i="1" s="1"/>
  <c r="B15" i="1" a="1"/>
  <c r="B15" i="1" s="1"/>
  <c r="C15" i="1" a="1"/>
  <c r="C15" i="1" s="1"/>
  <c r="B13" i="1" a="1"/>
  <c r="B13" i="1" s="1"/>
  <c r="C13" i="1" a="1"/>
  <c r="C13" i="1" s="1"/>
  <c r="B14" i="1" a="1"/>
  <c r="B14" i="1" s="1"/>
  <c r="C14" i="1" a="1"/>
  <c r="C14" i="1" s="1"/>
  <c r="C11" i="1" l="1" a="1"/>
  <c r="C11" i="1" s="1"/>
  <c r="B11" i="1" a="1"/>
  <c r="B11" i="1" s="1"/>
  <c r="B8" i="1" a="1"/>
  <c r="B8" i="1" s="1"/>
  <c r="C8" i="1" a="1"/>
  <c r="C8" i="1" s="1"/>
  <c r="B9" i="1" a="1"/>
  <c r="B9" i="1" s="1"/>
  <c r="C9" i="1" a="1"/>
  <c r="C9" i="1" s="1"/>
  <c r="E4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<sst xmlns="http://schemas.openxmlformats.org/spreadsheetml/2006/main" count="105" uniqueCount="70">
  <si>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</si>
  <si>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</si>
  <si>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</si>
  <si>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</si>
  <si>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</si>
  <si>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</si>
  <si>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</si>
  <si>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</si>
  <si>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</si>
  <si>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</si>
  <si>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</si>
  <si>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</si>
  <si>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</si>
  <si>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</si>
  <si>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</si>
  <si>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</si>
  <si>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INFORMACIJA O TROŠENJU SREDSTAVA</t>
  </si>
  <si>
    <t>3238 RAČUNALNE USLUGE</t>
  </si>
  <si>
    <t>3232 USLUGE TEKUĆEG I INVESTICIJSKOG ODRŽAVANJA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</si>
  <si>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</si>
  <si>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</si>
  <si>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</si>
  <si>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</si>
  <si>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</si>
  <si>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</si>
  <si>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</si>
  <si>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</si>
  <si>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 xml:space="preserve">DNŽ POMOĆNICI </t>
  </si>
  <si>
    <t>3132 DOPRINOS ZA ZDR.OSIGURANJE</t>
  </si>
  <si>
    <t>JANJINKA</t>
  </si>
  <si>
    <t>JANJINA</t>
  </si>
  <si>
    <t>3221 UREDSKI MATERIJAL I OSTALI MAT.RASHODI</t>
  </si>
  <si>
    <t>AUTOTRANS d.d.</t>
  </si>
  <si>
    <t>CRES</t>
  </si>
  <si>
    <t>LIBUSOFT CICOM d.d.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</si>
  <si>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</si>
  <si>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</si>
  <si>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</si>
  <si>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</si>
  <si>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</si>
  <si>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</si>
  <si>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</si>
  <si>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</si>
  <si>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</si>
  <si>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>ANTONIJA OBERAN</t>
  </si>
  <si>
    <t xml:space="preserve">AP SPLIT </t>
  </si>
  <si>
    <t>SPLIT</t>
  </si>
  <si>
    <t>NPKLM KORČULA</t>
  </si>
  <si>
    <t>KORČULA</t>
  </si>
  <si>
    <t>LEON LEKAJ</t>
  </si>
  <si>
    <t>3222 MATERIJAL I SIROVINE</t>
  </si>
  <si>
    <t>OBRT AQUA LIGHT</t>
  </si>
  <si>
    <t>SMOKVICA</t>
  </si>
  <si>
    <t>GORNJI STUPNIK</t>
  </si>
  <si>
    <t>SVIBANJ  2024.g.</t>
  </si>
  <si>
    <t>3111 BRUTO PLAĆE ZA 04/24</t>
  </si>
  <si>
    <t>3212 PRIJEVOZ ZA 04/24</t>
  </si>
  <si>
    <t>3111 BRUTO PLAĆE ZA  04/24</t>
  </si>
  <si>
    <t>3295 NOVČANA NAKNADA POSLODAVCA ZBOG NEZAPOŠLJAVANJA OSOBA S INVALIDITETOM ZA 04/24</t>
  </si>
  <si>
    <t>3121 OSTALI RASHODI ZA ZAPOSLENE</t>
  </si>
  <si>
    <t>NORANDA,obrt</t>
  </si>
  <si>
    <t>3295 PRISTOJBE I NAKNADE</t>
  </si>
  <si>
    <t>FEROTERM d.o.o.</t>
  </si>
  <si>
    <t>3225  SITNI INVENTAR</t>
  </si>
  <si>
    <t>BAR d.o.o.</t>
  </si>
  <si>
    <t>VALPOVO</t>
  </si>
  <si>
    <t>STUDENAC d.o.o.</t>
  </si>
  <si>
    <t>OMIŠ</t>
  </si>
  <si>
    <t>3812 TEKUĆE DONACIJE U NARAVI-HIG.POTREPŠTINE</t>
  </si>
  <si>
    <t>TRSTENIK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</si>
</sst>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4D5156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41" dataDxfId="11" totalsRowDxfId="10">
  <autoFilter ref="A6:E4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55"/>
  <sheetViews>
    <sheetView showGridLines="0" tabSelected="1" zoomScaleNormal="100" workbookViewId="0">
      <selection activeCell="B31" sqref="B31"/>
    </sheetView>
  </sheetViews>
  <sheetFormatPr defaultColWidth="9" defaultRowHeight="33.950000000000003" customHeight="1" x14ac:dyDescent="0.25"/>
  <cols>
    <col min="1" max="1" width="31.7109375" style="8" customWidth="1"/>
    <col min="2" max="2" width="21.5703125" style="8" customWidth="1"/>
    <col min="3" max="3" width="18.42578125" style="8" customWidth="1"/>
    <col min="4" max="4" width="44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19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20</v>
      </c>
      <c r="B2" s="31"/>
      <c r="C2" s="21" t="s">
        <v>22</v>
      </c>
      <c r="D2" s="33" t="s">
        <v>42</v>
      </c>
      <c r="E2" s="33"/>
      <c r="F2" s="4"/>
    </row>
    <row r="3" spans="1:7" ht="47.25" customHeight="1" x14ac:dyDescent="0.25">
      <c r="A3" s="32" t="s">
        <v>21</v>
      </c>
      <c r="B3" s="32"/>
      <c r="C3" s="22" t="s">
        <v>23</v>
      </c>
      <c r="D3" s="34" t="s">
        <v>41</v>
      </c>
      <c r="E3" s="34"/>
      <c r="F3" s="4"/>
    </row>
    <row r="4" spans="1:7" ht="44.1" customHeight="1" x14ac:dyDescent="0.25">
      <c r="A4" s="13" t="s">
        <v>54</v>
      </c>
      <c r="B4" s="9"/>
      <c r="C4" s="9"/>
      <c r="D4" s="9"/>
      <c r="E4" s="9"/>
    </row>
    <row r="5" spans="1:7" ht="44.1" customHeight="1" x14ac:dyDescent="0.25">
      <c r="A5" s="29" t="s">
        <v>16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25">
      <c r="A7" s="7" t="s">
        <v>2</v>
      </c>
      <c r="B7" s="10"/>
      <c r="C7" s="5"/>
      <c r="D7" s="11" t="s">
        <v>55</v>
      </c>
      <c r="E7" s="12">
        <v>52673.18</v>
      </c>
      <c r="G7" s="25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43</v>
      </c>
      <c r="E8" s="12">
        <v>5006.7299999999996</v>
      </c>
      <c r="G8" s="25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14</v>
      </c>
      <c r="E9" s="12">
        <v>183.89</v>
      </c>
      <c r="G9" s="25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28</v>
      </c>
      <c r="E10" s="12">
        <v>9456.86</v>
      </c>
      <c r="G10" s="25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5" t="s">
        <v>56</v>
      </c>
      <c r="E11" s="12">
        <v>3324.23</v>
      </c>
      <c r="G11" s="25"/>
    </row>
    <row r="12" spans="1:7" s="2" customFormat="1" ht="33.75" customHeight="1" x14ac:dyDescent="0.25">
      <c r="A12" s="7" t="s">
        <v>2</v>
      </c>
      <c r="B12" s="10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5" t="s">
        <v>59</v>
      </c>
      <c r="E12" s="12">
        <v>441.44</v>
      </c>
      <c r="G12" s="25"/>
    </row>
    <row r="13" spans="1:7" s="2" customFormat="1" ht="33.75" customHeight="1" x14ac:dyDescent="0.25">
      <c r="A13" s="7" t="s">
        <v>27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57</v>
      </c>
      <c r="E13" s="12">
        <v>580</v>
      </c>
      <c r="G13" s="25"/>
    </row>
    <row r="14" spans="1:7" s="2" customFormat="1" ht="33.75" customHeight="1" x14ac:dyDescent="0.25">
      <c r="A14" s="7" t="s">
        <v>27</v>
      </c>
      <c r="B14" s="10" t="str">
        <f t="array" ref="B14">IFERROR(INDEX(#REF!,SMALL(IF(#REF!=rngInvoice,ROW(#REF!)-ROW(#REF!)), ROW(5:5)), MATCH($B$6,#REF!, 0)),"")</f>
        <v/>
      </c>
      <c r="C14" s="5" t="str">
        <f t="array" ref="C14">IFERROR(INDEX(#REF!,SMALL(IF(#REF!=rngInvoice,ROW(#REF!)-ROW(#REF!)), ROW(5:5)), MATCH($C$6,#REF!, 0)),"")</f>
        <v/>
      </c>
      <c r="D14" s="5" t="s">
        <v>28</v>
      </c>
      <c r="E14" s="12">
        <v>95.7</v>
      </c>
      <c r="G14" s="25"/>
    </row>
    <row r="15" spans="1:7" s="2" customFormat="1" ht="33.75" customHeight="1" x14ac:dyDescent="0.25">
      <c r="A15" s="7" t="s">
        <v>27</v>
      </c>
      <c r="B15" s="10" t="str">
        <f t="array" ref="B15">IFERROR(INDEX(#REF!,SMALL(IF(#REF!=rngInvoice,ROW(#REF!)-ROW(#REF!)), ROW(7:7)), MATCH($B$6,#REF!, 0)),"")</f>
        <v/>
      </c>
      <c r="C15" s="5" t="str">
        <f t="array" ref="C15">IFERROR(INDEX(#REF!,SMALL(IF(#REF!=rngInvoice,ROW(#REF!)-ROW(#REF!)), ROW(7:7)), MATCH($C$6,#REF!, 0)),"")</f>
        <v/>
      </c>
      <c r="D15" s="5" t="s">
        <v>56</v>
      </c>
      <c r="E15" s="12">
        <v>53.09</v>
      </c>
      <c r="G15" s="25"/>
    </row>
    <row r="16" spans="1:7" s="2" customFormat="1" ht="33.75" customHeight="1" x14ac:dyDescent="0.25">
      <c r="A16" s="7" t="s">
        <v>27</v>
      </c>
      <c r="B16" s="10" t="str" cm="1">
        <f t="array" ref="B16">IFERROR(INDEX(#REF!,SMALL(IF(#REF!=rngInvoice,ROW(#REF!)-ROW(#REF!)), ROW(9:9)), MATCH($B$6,#REF!, 0)),"")</f>
        <v/>
      </c>
      <c r="C16" s="5" t="str" cm="1">
        <f t="array" ref="C16">IFERROR(INDEX(#REF!,SMALL(IF(#REF!=rngInvoice,ROW(#REF!)-ROW(#REF!)), ROW(9:9)), MATCH($C$6,#REF!, 0)),"")</f>
        <v/>
      </c>
      <c r="D16" s="5" t="s">
        <v>59</v>
      </c>
      <c r="E16" s="12">
        <v>300</v>
      </c>
      <c r="G16" s="25"/>
    </row>
    <row r="17" spans="1:7" s="2" customFormat="1" ht="72" customHeight="1" x14ac:dyDescent="0.25">
      <c r="A17" s="7" t="s">
        <v>3</v>
      </c>
      <c r="B17" s="23">
        <v>18683136487</v>
      </c>
      <c r="C17" s="5" t="s">
        <v>1</v>
      </c>
      <c r="D17" s="11" t="s">
        <v>58</v>
      </c>
      <c r="E17" s="12">
        <v>168</v>
      </c>
      <c r="G17" s="25"/>
    </row>
    <row r="18" spans="1:7" s="2" customFormat="1" ht="40.5" customHeight="1" x14ac:dyDescent="0.25">
      <c r="A18" s="7" t="s">
        <v>24</v>
      </c>
      <c r="B18" s="20">
        <v>52508873833</v>
      </c>
      <c r="C18" s="5" t="s">
        <v>1</v>
      </c>
      <c r="D18" s="11" t="s">
        <v>15</v>
      </c>
      <c r="E18" s="12">
        <v>43.18</v>
      </c>
      <c r="G18" s="25"/>
    </row>
    <row r="19" spans="1:7" s="2" customFormat="1" ht="40.5" customHeight="1" x14ac:dyDescent="0.25">
      <c r="A19" s="7" t="s">
        <v>44</v>
      </c>
      <c r="B19" s="14"/>
      <c r="C19" s="5"/>
      <c r="D19" s="5" t="s">
        <v>26</v>
      </c>
      <c r="E19" s="12">
        <v>49.28</v>
      </c>
      <c r="G19" s="25"/>
    </row>
    <row r="20" spans="1:7" s="2" customFormat="1" ht="40.5" customHeight="1" x14ac:dyDescent="0.25">
      <c r="A20" s="7" t="s">
        <v>45</v>
      </c>
      <c r="B20" s="14">
        <v>82888704837</v>
      </c>
      <c r="C20" s="5" t="s">
        <v>46</v>
      </c>
      <c r="D20" s="5" t="s">
        <v>17</v>
      </c>
      <c r="E20" s="12">
        <v>34.840000000000003</v>
      </c>
      <c r="G20" s="25"/>
    </row>
    <row r="21" spans="1:7" s="2" customFormat="1" ht="40.5" customHeight="1" x14ac:dyDescent="0.25">
      <c r="A21" s="7" t="s">
        <v>45</v>
      </c>
      <c r="B21" s="14">
        <v>82888704837</v>
      </c>
      <c r="C21" s="5" t="s">
        <v>46</v>
      </c>
      <c r="D21" s="11" t="s">
        <v>17</v>
      </c>
      <c r="E21" s="12">
        <v>73</v>
      </c>
      <c r="G21" s="25"/>
    </row>
    <row r="22" spans="1:7" s="2" customFormat="1" ht="40.5" customHeight="1" x14ac:dyDescent="0.25">
      <c r="A22" s="7" t="s">
        <v>3</v>
      </c>
      <c r="B22" s="14"/>
      <c r="C22" s="5" t="s">
        <v>1</v>
      </c>
      <c r="D22" s="5" t="s">
        <v>61</v>
      </c>
      <c r="E22" s="12">
        <v>33.18</v>
      </c>
      <c r="G22" s="25"/>
    </row>
    <row r="23" spans="1:7" s="2" customFormat="1" ht="40.5" customHeight="1" x14ac:dyDescent="0.25">
      <c r="A23" s="7" t="s">
        <v>6</v>
      </c>
      <c r="B23" s="20">
        <v>81793146560</v>
      </c>
      <c r="C23" s="5" t="s">
        <v>1</v>
      </c>
      <c r="D23" s="5" t="s">
        <v>26</v>
      </c>
      <c r="E23" s="12">
        <v>22.86</v>
      </c>
      <c r="G23" s="25"/>
    </row>
    <row r="24" spans="1:7" s="2" customFormat="1" ht="40.5" customHeight="1" x14ac:dyDescent="0.25">
      <c r="A24" s="7" t="s">
        <v>29</v>
      </c>
      <c r="B24" s="14">
        <v>57206762144</v>
      </c>
      <c r="C24" s="5" t="s">
        <v>30</v>
      </c>
      <c r="D24" s="5" t="s">
        <v>31</v>
      </c>
      <c r="E24" s="12">
        <v>346.12</v>
      </c>
      <c r="G24" s="25"/>
    </row>
    <row r="25" spans="1:7" s="2" customFormat="1" ht="40.5" customHeight="1" x14ac:dyDescent="0.25">
      <c r="A25" s="7" t="s">
        <v>7</v>
      </c>
      <c r="B25" s="20">
        <v>63073332379</v>
      </c>
      <c r="C25" s="5" t="s">
        <v>1</v>
      </c>
      <c r="D25" s="5" t="s">
        <v>8</v>
      </c>
      <c r="E25" s="12">
        <v>253.44</v>
      </c>
      <c r="G25" s="25"/>
    </row>
    <row r="26" spans="1:7" s="2" customFormat="1" ht="40.5" customHeight="1" x14ac:dyDescent="0.25">
      <c r="A26" s="7" t="s">
        <v>9</v>
      </c>
      <c r="B26" s="14">
        <v>85821130368</v>
      </c>
      <c r="C26" s="5" t="s">
        <v>1</v>
      </c>
      <c r="D26" s="5" t="s">
        <v>17</v>
      </c>
      <c r="E26" s="12">
        <v>1.66</v>
      </c>
      <c r="G26" s="25"/>
    </row>
    <row r="27" spans="1:7" s="2" customFormat="1" ht="40.5" customHeight="1" x14ac:dyDescent="0.25">
      <c r="A27" s="7" t="s">
        <v>32</v>
      </c>
      <c r="B27" s="20">
        <v>19819724166</v>
      </c>
      <c r="C27" s="5" t="s">
        <v>33</v>
      </c>
      <c r="D27" s="5" t="s">
        <v>26</v>
      </c>
      <c r="E27" s="12">
        <v>3288.6</v>
      </c>
      <c r="G27" s="25"/>
    </row>
    <row r="28" spans="1:7" s="2" customFormat="1" ht="40.5" customHeight="1" x14ac:dyDescent="0.25">
      <c r="A28" s="7" t="s">
        <v>64</v>
      </c>
      <c r="B28" s="14">
        <v>82698464257</v>
      </c>
      <c r="C28" s="5" t="s">
        <v>65</v>
      </c>
      <c r="D28" s="5" t="s">
        <v>31</v>
      </c>
      <c r="E28" s="12">
        <v>73.239999999999995</v>
      </c>
      <c r="G28" s="25"/>
    </row>
    <row r="29" spans="1:7" s="2" customFormat="1" ht="40.5" customHeight="1" x14ac:dyDescent="0.25">
      <c r="A29" s="7" t="s">
        <v>60</v>
      </c>
      <c r="B29" s="28">
        <v>3765662429</v>
      </c>
      <c r="C29" s="5" t="s">
        <v>69</v>
      </c>
      <c r="D29" s="5" t="s">
        <v>26</v>
      </c>
      <c r="E29" s="12">
        <v>100</v>
      </c>
      <c r="G29" s="25"/>
    </row>
    <row r="30" spans="1:7" s="2" customFormat="1" ht="36.75" customHeight="1" x14ac:dyDescent="0.25">
      <c r="A30" s="7" t="s">
        <v>66</v>
      </c>
      <c r="B30" s="10">
        <v>21493349427</v>
      </c>
      <c r="C30" s="5" t="s">
        <v>67</v>
      </c>
      <c r="D30" s="11" t="s">
        <v>68</v>
      </c>
      <c r="E30" s="12">
        <v>168.31</v>
      </c>
      <c r="G30" s="25"/>
    </row>
    <row r="31" spans="1:7" s="2" customFormat="1" ht="48" customHeight="1" x14ac:dyDescent="0.25">
      <c r="A31" s="7" t="s">
        <v>49</v>
      </c>
      <c r="B31" s="10">
        <v>52377248729</v>
      </c>
      <c r="C31" s="5" t="s">
        <v>25</v>
      </c>
      <c r="D31" s="11" t="s">
        <v>50</v>
      </c>
      <c r="E31" s="12">
        <v>1829.83</v>
      </c>
      <c r="G31" s="25"/>
    </row>
    <row r="32" spans="1:7" s="2" customFormat="1" ht="48" customHeight="1" x14ac:dyDescent="0.25">
      <c r="A32" s="7" t="s">
        <v>62</v>
      </c>
      <c r="B32" s="10">
        <v>69638067216</v>
      </c>
      <c r="C32" s="5" t="s">
        <v>53</v>
      </c>
      <c r="D32" s="5" t="s">
        <v>63</v>
      </c>
      <c r="E32" s="12">
        <v>453.6</v>
      </c>
      <c r="G32" s="25"/>
    </row>
    <row r="33" spans="1:7" s="2" customFormat="1" ht="33.75" customHeight="1" x14ac:dyDescent="0.25">
      <c r="A33" s="7" t="s">
        <v>34</v>
      </c>
      <c r="B33" s="10">
        <v>14506572540</v>
      </c>
      <c r="C33" s="5" t="s">
        <v>1</v>
      </c>
      <c r="D33" s="11" t="s">
        <v>17</v>
      </c>
      <c r="E33" s="12">
        <v>34.69</v>
      </c>
      <c r="G33" s="25"/>
    </row>
    <row r="34" spans="1:7" s="2" customFormat="1" ht="33.75" customHeight="1" x14ac:dyDescent="0.25">
      <c r="A34" s="7" t="s">
        <v>2</v>
      </c>
      <c r="B34" s="10"/>
      <c r="C34" s="5"/>
      <c r="D34" s="11" t="s">
        <v>26</v>
      </c>
      <c r="E34" s="12">
        <v>35</v>
      </c>
      <c r="G34" s="25"/>
    </row>
    <row r="35" spans="1:7" s="2" customFormat="1" ht="33.75" customHeight="1" x14ac:dyDescent="0.25">
      <c r="A35" s="7" t="s">
        <v>35</v>
      </c>
      <c r="B35" s="10">
        <v>53342150077</v>
      </c>
      <c r="C35" s="5" t="s">
        <v>25</v>
      </c>
      <c r="D35" s="11" t="s">
        <v>5</v>
      </c>
      <c r="E35" s="12">
        <v>48.12</v>
      </c>
      <c r="G35" s="25"/>
    </row>
    <row r="36" spans="1:7" s="2" customFormat="1" ht="85.5" customHeight="1" x14ac:dyDescent="0.25">
      <c r="A36" s="7" t="s">
        <v>36</v>
      </c>
      <c r="B36" s="10">
        <v>2662194050</v>
      </c>
      <c r="C36" s="5" t="s">
        <v>37</v>
      </c>
      <c r="D36" s="11" t="s">
        <v>18</v>
      </c>
      <c r="E36" s="12">
        <v>18.75</v>
      </c>
      <c r="G36" s="25"/>
    </row>
    <row r="37" spans="1:7" s="2" customFormat="1" ht="51.75" customHeight="1" x14ac:dyDescent="0.25">
      <c r="A37" s="7" t="s">
        <v>38</v>
      </c>
      <c r="B37" s="10">
        <v>862047577</v>
      </c>
      <c r="C37" s="5" t="s">
        <v>39</v>
      </c>
      <c r="D37" s="11" t="s">
        <v>5</v>
      </c>
      <c r="E37" s="12">
        <v>5.0199999999999996</v>
      </c>
      <c r="G37" s="25"/>
    </row>
    <row r="38" spans="1:7" s="2" customFormat="1" ht="51.75" customHeight="1" x14ac:dyDescent="0.25">
      <c r="A38" s="7" t="s">
        <v>47</v>
      </c>
      <c r="B38" s="10">
        <v>29816848178</v>
      </c>
      <c r="C38" s="5" t="s">
        <v>48</v>
      </c>
      <c r="D38" s="5" t="s">
        <v>5</v>
      </c>
      <c r="E38" s="12">
        <v>21.09</v>
      </c>
      <c r="G38" s="25"/>
    </row>
    <row r="39" spans="1:7" s="2" customFormat="1" ht="51.75" customHeight="1" x14ac:dyDescent="0.25">
      <c r="A39" s="7" t="s">
        <v>51</v>
      </c>
      <c r="B39" s="10">
        <v>98412719752</v>
      </c>
      <c r="C39" s="5" t="s">
        <v>52</v>
      </c>
      <c r="D39" s="5" t="s">
        <v>5</v>
      </c>
      <c r="E39" s="12">
        <v>40</v>
      </c>
      <c r="G39" s="25"/>
    </row>
    <row r="40" spans="1:7" s="2" customFormat="1" ht="33.950000000000003" customHeight="1" x14ac:dyDescent="0.25">
      <c r="A40" s="7" t="s">
        <v>40</v>
      </c>
      <c r="B40" s="27">
        <v>52759181451</v>
      </c>
      <c r="C40" s="5" t="s">
        <v>30</v>
      </c>
      <c r="D40" s="5" t="s">
        <v>5</v>
      </c>
      <c r="E40" s="12">
        <v>26.54</v>
      </c>
      <c r="G40" s="25"/>
    </row>
    <row r="41" spans="1:7" s="2" customFormat="1" ht="33.950000000000003" customHeight="1" x14ac:dyDescent="0.25">
      <c r="A41" s="15" t="s">
        <v>4</v>
      </c>
      <c r="B41" s="16"/>
      <c r="C41" s="17"/>
      <c r="D41" s="17"/>
      <c r="E41" s="18">
        <f>SUM(E7:E40)</f>
        <v>79283.469999999987</v>
      </c>
      <c r="G41" s="25"/>
    </row>
    <row r="42" spans="1:7" s="2" customFormat="1" ht="33.950000000000003" customHeight="1" x14ac:dyDescent="0.25">
      <c r="A42" s="8"/>
      <c r="B42" s="8"/>
      <c r="C42" s="8"/>
      <c r="D42" s="8"/>
      <c r="E42" s="8"/>
      <c r="G42" s="25"/>
    </row>
    <row r="43" spans="1:7" s="2" customFormat="1" ht="77.25" customHeight="1" x14ac:dyDescent="0.25">
      <c r="A43" s="8"/>
      <c r="B43" s="8"/>
      <c r="C43" s="8"/>
      <c r="D43" s="8"/>
      <c r="E43" s="8"/>
      <c r="G43" s="25"/>
    </row>
    <row r="44" spans="1:7" s="2" customFormat="1" ht="33.950000000000003" customHeight="1" x14ac:dyDescent="0.25">
      <c r="A44" s="8"/>
      <c r="B44" s="8"/>
      <c r="C44" s="8"/>
      <c r="D44" s="8"/>
      <c r="E44" s="8"/>
      <c r="G44" s="25"/>
    </row>
    <row r="45" spans="1:7" s="2" customFormat="1" ht="33.950000000000003" customHeight="1" x14ac:dyDescent="0.25">
      <c r="A45" s="8"/>
      <c r="B45" s="8"/>
      <c r="C45" s="8"/>
      <c r="D45" s="8"/>
      <c r="E45" s="8"/>
      <c r="G45" s="25"/>
    </row>
    <row r="46" spans="1:7" s="2" customFormat="1" ht="33.950000000000003" customHeight="1" x14ac:dyDescent="0.25">
      <c r="A46" s="8"/>
      <c r="B46" s="8"/>
      <c r="C46" s="8"/>
      <c r="D46" s="8"/>
      <c r="E46" s="8"/>
      <c r="G46" s="25"/>
    </row>
    <row r="47" spans="1:7" s="2" customFormat="1" ht="33.950000000000003" customHeight="1" x14ac:dyDescent="0.25">
      <c r="A47" s="8"/>
      <c r="B47" s="8"/>
      <c r="C47" s="8"/>
      <c r="D47" s="8"/>
      <c r="E47" s="8"/>
      <c r="G47" s="25"/>
    </row>
    <row r="48" spans="1:7" s="2" customFormat="1" ht="33.950000000000003" customHeight="1" x14ac:dyDescent="0.25">
      <c r="A48" s="8"/>
      <c r="B48" s="8"/>
      <c r="C48" s="8"/>
      <c r="D48" s="8"/>
      <c r="E48" s="8"/>
      <c r="G48" s="25"/>
    </row>
    <row r="49" spans="1:7" s="2" customFormat="1" ht="33.950000000000003" customHeight="1" x14ac:dyDescent="0.25">
      <c r="A49" s="8"/>
      <c r="B49" s="8"/>
      <c r="C49" s="8"/>
      <c r="D49" s="8"/>
      <c r="E49" s="8"/>
      <c r="G49" s="25"/>
    </row>
    <row r="50" spans="1:7" s="2" customFormat="1" ht="33.950000000000003" customHeight="1" x14ac:dyDescent="0.25">
      <c r="A50" s="8"/>
      <c r="B50" s="8"/>
      <c r="C50" s="8"/>
      <c r="D50" s="8"/>
      <c r="E50" s="8"/>
      <c r="G50" s="25"/>
    </row>
    <row r="51" spans="1:7" s="2" customFormat="1" ht="62.25" customHeight="1" x14ac:dyDescent="0.25">
      <c r="A51" s="8"/>
      <c r="B51" s="8"/>
      <c r="C51" s="8"/>
      <c r="D51" s="8"/>
      <c r="E51" s="8"/>
      <c r="G51" s="25"/>
    </row>
    <row r="52" spans="1:7" s="2" customFormat="1" ht="44.25" customHeight="1" x14ac:dyDescent="0.25">
      <c r="A52" s="8"/>
      <c r="B52" s="8"/>
      <c r="C52" s="8"/>
      <c r="D52" s="8"/>
      <c r="E52" s="8"/>
      <c r="G52" s="25"/>
    </row>
    <row r="53" spans="1:7" s="2" customFormat="1" ht="79.5" customHeight="1" x14ac:dyDescent="0.25">
      <c r="A53" s="8"/>
      <c r="B53" s="8"/>
      <c r="C53" s="8"/>
      <c r="D53" s="8"/>
      <c r="E53" s="8"/>
      <c r="G53" s="25"/>
    </row>
    <row r="54" spans="1:7" s="2" customFormat="1" ht="33.950000000000003" customHeight="1" x14ac:dyDescent="0.25">
      <c r="A54" s="8"/>
      <c r="B54" s="8"/>
      <c r="C54" s="8"/>
      <c r="D54" s="8"/>
      <c r="E54" s="8"/>
      <c r="G54" s="25"/>
    </row>
    <row r="55" spans="1:7" s="19" customFormat="1" ht="33.950000000000003" customHeight="1" x14ac:dyDescent="0.25">
      <c r="A55" s="8"/>
      <c r="B55" s="8"/>
      <c r="C55" s="8"/>
      <c r="D55" s="8"/>
      <c r="E55" s="8"/>
      <c r="G55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3:C35 A24:A29 D23 C24:D29 A40 C40:D40 A41:D41 A36:D39 A7:D16 A30:D32 A17:A22 C17:D22">
    <cfRule type="expression" dxfId="16" priority="24">
      <formula>MOD(ROW(),2)=0</formula>
    </cfRule>
  </conditionalFormatting>
  <conditionalFormatting sqref="E7:E41">
    <cfRule type="expression" dxfId="15" priority="21">
      <formula>MOD(ROW(),2)=0</formula>
    </cfRule>
    <cfRule type="expression" dxfId="14" priority="22">
      <formula>MOD(ROW(),2)=1</formula>
    </cfRule>
  </conditionalFormatting>
  <conditionalFormatting sqref="C23 A23">
    <cfRule type="expression" dxfId="13" priority="6">
      <formula>MOD(ROW(),2)=0</formula>
    </cfRule>
  </conditionalFormatting>
  <conditionalFormatting sqref="D33:D35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Tajništvo OŠ Ston</cp:lastModifiedBy>
  <cp:lastPrinted>2024-02-08T13:43:49Z</cp:lastPrinted>
  <dcterms:created xsi:type="dcterms:W3CDTF">2016-11-01T03:33:07Z</dcterms:created>
  <dcterms:modified xsi:type="dcterms:W3CDTF">2024-06-13T07:40:21Z</dcterms:modified>
</cp:coreProperties>
</file>